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artin\Dropbox\___CJ Solar\_____Customers\_____custinfo\_energyusage\"/>
    </mc:Choice>
  </mc:AlternateContent>
  <xr:revisionPtr revIDLastSave="0" documentId="13_ncr:1_{4C0D4D3F-6D08-4636-AA88-42AEBDB789BE}" xr6:coauthVersionLast="47" xr6:coauthVersionMax="47" xr10:uidLastSave="{00000000-0000-0000-0000-000000000000}"/>
  <bookViews>
    <workbookView xWindow="-120" yWindow="-120" windowWidth="38640" windowHeight="21240" tabRatio="345" xr2:uid="{00000000-000D-0000-FFFF-FFFF00000000}"/>
  </bookViews>
  <sheets>
    <sheet name="KWH Calculato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2" l="1"/>
  <c r="F26" i="2"/>
  <c r="D39" i="2"/>
  <c r="E39" i="2" s="1"/>
  <c r="F39" i="2" s="1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31" i="2"/>
  <c r="F5" i="2" s="1"/>
  <c r="B1" i="2"/>
</calcChain>
</file>

<file path=xl/sharedStrings.xml><?xml version="1.0" encoding="utf-8"?>
<sst xmlns="http://schemas.openxmlformats.org/spreadsheetml/2006/main" count="39" uniqueCount="38">
  <si>
    <t>Hi Fi</t>
  </si>
  <si>
    <t>Austar</t>
  </si>
  <si>
    <t>DVD</t>
  </si>
  <si>
    <t>Vacuum</t>
  </si>
  <si>
    <t>Toaster</t>
  </si>
  <si>
    <t>Hair Dryer</t>
  </si>
  <si>
    <t>Appliance</t>
  </si>
  <si>
    <t>Watts</t>
  </si>
  <si>
    <t>Average Time  per day (hours)</t>
  </si>
  <si>
    <t>Watt Hours</t>
  </si>
  <si>
    <t>Lights</t>
  </si>
  <si>
    <t>TV</t>
  </si>
  <si>
    <t>PC</t>
  </si>
  <si>
    <t>Water pump</t>
  </si>
  <si>
    <t>Washing machine (cold)</t>
  </si>
  <si>
    <t>Inverter No Load</t>
  </si>
  <si>
    <t>Small Loads (chargers etc)</t>
  </si>
  <si>
    <t>Kettle</t>
  </si>
  <si>
    <t>Fan for Wood heater</t>
  </si>
  <si>
    <t>Dishwasher (external hot water)</t>
  </si>
  <si>
    <t>Total Watt Hours</t>
  </si>
  <si>
    <t>Qty of items</t>
  </si>
  <si>
    <t>Battery
 Volts</t>
  </si>
  <si>
    <t xml:space="preserve">Total Energy stored in battery </t>
  </si>
  <si>
    <t>Useable Watt Hours at 20% Daily Discharge</t>
  </si>
  <si>
    <t>Battery Size Calculator</t>
  </si>
  <si>
    <t>Fridge  (energy efficient)</t>
  </si>
  <si>
    <t>Freezer (energy efficient)</t>
  </si>
  <si>
    <t>Standby Loads (chargers, phone, TV  etc)</t>
  </si>
  <si>
    <t>Microwave</t>
  </si>
  <si>
    <t>KWH Usage Calculator. Example usage. Please change to reflect your actual expected usage</t>
  </si>
  <si>
    <t>Available Watt Hours  after inverter efficiency of 90%</t>
  </si>
  <si>
    <r>
      <t xml:space="preserve">Battery Amp Hours. 
</t>
    </r>
    <r>
      <rPr>
        <sz val="10"/>
        <rFont val="Arial"/>
        <family val="2"/>
      </rPr>
      <t>Change until the available Watt Hours matches the Total Watt Hours in appliance table above.</t>
    </r>
  </si>
  <si>
    <t xml:space="preserve">0.2 hours = 12 minutes </t>
  </si>
  <si>
    <t>0.5 hours =  30 minutes etc</t>
  </si>
  <si>
    <r>
      <rPr>
        <b/>
        <sz val="10"/>
        <rFont val="Arial"/>
        <family val="2"/>
      </rPr>
      <t xml:space="preserve">Note:
</t>
    </r>
    <r>
      <rPr>
        <sz val="10"/>
        <rFont val="Arial"/>
        <family val="2"/>
      </rPr>
      <t>0.1 hours= 6 minutes</t>
    </r>
  </si>
  <si>
    <t>Note that Lead Acid batteries loose capacity with age, colder temperatures and with heavy loads.</t>
  </si>
  <si>
    <t>Induction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</si>
</sst>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0" fontId="2" fillId="0" borderId="10" xfId="0" applyFont="1" applyBorder="1"/>
    <xf numFmtId="164" fontId="2" fillId="0" borderId="11" xfId="1" applyNumberFormat="1" applyFont="1" applyBorder="1"/>
    <xf numFmtId="0" fontId="3" fillId="0" borderId="0" xfId="0" applyFont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9" fontId="2" fillId="2" borderId="5" xfId="0" applyNumberFormat="1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0" xfId="0"/>
    <xf numFmtId="0" fontId="0" fillId="0" borderId="17" xfId="0" applyBorder="1"/>
    <xf numFmtId="0" fontId="2" fillId="0" borderId="18" xfId="0" applyFont="1" applyBorder="1"/>
    <xf numFmtId="0" fontId="2" fillId="0" borderId="19" xfId="0" applyFont="1" applyBorder="1"/>
    <xf numFmtId="0" fontId="0" fillId="0" borderId="1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1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71717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0</xdr:row>
      <xdr:rowOff>9525</xdr:rowOff>
    </xdr:from>
    <xdr:to>
      <xdr:col>6</xdr:col>
      <xdr:colOff>47625</xdr:colOff>
      <xdr:row>1</xdr:row>
      <xdr:rowOff>685800</xdr:rowOff>
    </xdr:to>
    <xdr:pic>
      <xdr:nvPicPr>
        <xdr:cNvPr id="2090" name="Picture 69" descr="cjsolar">
          <a:extLst>
            <a:ext uri="{FF2B5EF4-FFF2-40B4-BE49-F238E27FC236}">
              <a16:creationId xmlns:a16="http://schemas.microsoft.com/office/drawing/2014/main" id="{E7399CCF-BBF4-4622-84E1-E69DC4F2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9525"/>
          <a:ext cx="49339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1"/>
  <sheetViews>
    <sheetView tabSelected="1" workbookViewId="0">
      <selection activeCell="B6" sqref="B6:F31"/>
    </sheetView>
  </sheetViews>
  <sheetFormatPr defaultRowHeight="12.75" x14ac:dyDescent="0.2"/>
  <cols>
    <col min="1" max="1" width="3.85546875" customWidth="1"/>
    <col min="2" max="2" width="28" customWidth="1"/>
    <col min="4" max="4" width="11.42578125" customWidth="1"/>
    <col min="5" max="5" width="17" customWidth="1"/>
    <col min="6" max="6" width="14.85546875" customWidth="1"/>
  </cols>
  <sheetData>
    <row r="1" spans="2:7" x14ac:dyDescent="0.2">
      <c r="B1" s="29">
        <f ca="1">B1:G41</f>
        <v>0</v>
      </c>
      <c r="C1" s="29"/>
      <c r="D1" s="29"/>
      <c r="E1" s="29"/>
      <c r="F1" s="29"/>
      <c r="G1" s="29"/>
    </row>
    <row r="2" spans="2:7" ht="42.75" customHeight="1" x14ac:dyDescent="0.2">
      <c r="B2" s="30"/>
      <c r="C2" s="30"/>
      <c r="D2" s="30"/>
      <c r="E2" s="30"/>
      <c r="F2" s="30"/>
      <c r="G2" s="30"/>
    </row>
    <row r="3" spans="2:7" ht="36.75" customHeight="1" x14ac:dyDescent="0.2">
      <c r="B3" s="31" t="s">
        <v>30</v>
      </c>
      <c r="C3" s="31"/>
      <c r="D3" s="31"/>
      <c r="E3" s="31"/>
      <c r="F3" s="31"/>
      <c r="G3" s="31"/>
    </row>
    <row r="4" spans="2:7" ht="9.75" customHeight="1" thickBot="1" x14ac:dyDescent="0.25"/>
    <row r="5" spans="2:7" ht="13.5" thickBot="1" x14ac:dyDescent="0.25">
      <c r="B5" s="13" t="s">
        <v>20</v>
      </c>
      <c r="C5" s="32"/>
      <c r="D5" s="32"/>
      <c r="E5" s="32"/>
      <c r="F5" s="14">
        <f>F31</f>
        <v>8146</v>
      </c>
    </row>
    <row r="6" spans="2:7" ht="25.5" x14ac:dyDescent="0.2">
      <c r="B6" s="7" t="s">
        <v>6</v>
      </c>
      <c r="C6" s="8" t="s">
        <v>21</v>
      </c>
      <c r="D6" s="8" t="s">
        <v>7</v>
      </c>
      <c r="E6" s="8" t="s">
        <v>8</v>
      </c>
      <c r="F6" s="9" t="s">
        <v>9</v>
      </c>
    </row>
    <row r="7" spans="2:7" x14ac:dyDescent="0.2">
      <c r="B7" s="6" t="s">
        <v>26</v>
      </c>
      <c r="C7" s="3">
        <v>1</v>
      </c>
      <c r="D7" s="4">
        <v>80</v>
      </c>
      <c r="E7" s="4">
        <v>10</v>
      </c>
      <c r="F7" s="5">
        <f>E7*D7*C7</f>
        <v>800</v>
      </c>
    </row>
    <row r="8" spans="2:7" ht="10.5" customHeight="1" x14ac:dyDescent="0.2">
      <c r="B8" s="6" t="s">
        <v>27</v>
      </c>
      <c r="C8" s="4">
        <v>1</v>
      </c>
      <c r="D8" s="4">
        <v>80</v>
      </c>
      <c r="E8" s="4">
        <v>10</v>
      </c>
      <c r="F8" s="5">
        <f>E8*D8*C8</f>
        <v>800</v>
      </c>
    </row>
    <row r="9" spans="2:7" x14ac:dyDescent="0.2">
      <c r="B9" s="2" t="s">
        <v>4</v>
      </c>
      <c r="C9" s="3">
        <v>1</v>
      </c>
      <c r="D9" s="4">
        <v>1000</v>
      </c>
      <c r="E9" s="4">
        <v>0.1</v>
      </c>
      <c r="F9" s="5">
        <f t="shared" ref="F9:F27" si="0">E9*D9*C9</f>
        <v>100</v>
      </c>
    </row>
    <row r="10" spans="2:7" x14ac:dyDescent="0.2">
      <c r="B10" s="2" t="s">
        <v>10</v>
      </c>
      <c r="C10" s="3">
        <v>10</v>
      </c>
      <c r="D10" s="4">
        <v>12</v>
      </c>
      <c r="E10" s="4">
        <v>6</v>
      </c>
      <c r="F10" s="5">
        <f t="shared" si="0"/>
        <v>720</v>
      </c>
    </row>
    <row r="11" spans="2:7" x14ac:dyDescent="0.2">
      <c r="B11" s="2" t="s">
        <v>11</v>
      </c>
      <c r="C11" s="3">
        <v>1</v>
      </c>
      <c r="D11" s="4">
        <v>100</v>
      </c>
      <c r="E11" s="4">
        <v>6</v>
      </c>
      <c r="F11" s="5">
        <f t="shared" si="0"/>
        <v>600</v>
      </c>
    </row>
    <row r="12" spans="2:7" x14ac:dyDescent="0.2">
      <c r="B12" s="2" t="s">
        <v>12</v>
      </c>
      <c r="C12" s="3">
        <v>2</v>
      </c>
      <c r="D12" s="4">
        <v>50</v>
      </c>
      <c r="E12" s="4">
        <v>5</v>
      </c>
      <c r="F12" s="5">
        <f t="shared" si="0"/>
        <v>500</v>
      </c>
    </row>
    <row r="13" spans="2:7" x14ac:dyDescent="0.2">
      <c r="B13" s="2" t="s">
        <v>2</v>
      </c>
      <c r="C13" s="3">
        <v>1</v>
      </c>
      <c r="D13" s="4">
        <v>10</v>
      </c>
      <c r="E13" s="4">
        <v>4</v>
      </c>
      <c r="F13" s="5">
        <f t="shared" si="0"/>
        <v>40</v>
      </c>
    </row>
    <row r="14" spans="2:7" x14ac:dyDescent="0.2">
      <c r="B14" s="2" t="s">
        <v>1</v>
      </c>
      <c r="C14" s="3">
        <v>1</v>
      </c>
      <c r="D14" s="4">
        <v>10</v>
      </c>
      <c r="E14" s="4">
        <v>4</v>
      </c>
      <c r="F14" s="5">
        <f t="shared" si="0"/>
        <v>40</v>
      </c>
    </row>
    <row r="15" spans="2:7" x14ac:dyDescent="0.2">
      <c r="B15" s="2" t="s">
        <v>13</v>
      </c>
      <c r="C15" s="3">
        <v>1</v>
      </c>
      <c r="D15" s="4">
        <v>800</v>
      </c>
      <c r="E15" s="4">
        <v>1</v>
      </c>
      <c r="F15" s="5">
        <f t="shared" si="0"/>
        <v>800</v>
      </c>
    </row>
    <row r="16" spans="2:7" x14ac:dyDescent="0.2">
      <c r="B16" s="2" t="s">
        <v>14</v>
      </c>
      <c r="C16" s="3">
        <v>1</v>
      </c>
      <c r="D16" s="4">
        <v>300</v>
      </c>
      <c r="E16" s="4">
        <v>0.5</v>
      </c>
      <c r="F16" s="5">
        <f t="shared" si="0"/>
        <v>150</v>
      </c>
    </row>
    <row r="17" spans="2:6" x14ac:dyDescent="0.2">
      <c r="B17" s="6" t="s">
        <v>15</v>
      </c>
      <c r="C17" s="4">
        <v>1</v>
      </c>
      <c r="D17" s="4">
        <v>11</v>
      </c>
      <c r="E17" s="4">
        <v>24</v>
      </c>
      <c r="F17" s="5">
        <f t="shared" si="0"/>
        <v>264</v>
      </c>
    </row>
    <row r="18" spans="2:6" x14ac:dyDescent="0.2">
      <c r="B18" s="6" t="s">
        <v>28</v>
      </c>
      <c r="C18" s="4">
        <v>1</v>
      </c>
      <c r="D18" s="4">
        <v>8</v>
      </c>
      <c r="E18" s="4">
        <v>24</v>
      </c>
      <c r="F18" s="5">
        <f t="shared" si="0"/>
        <v>192</v>
      </c>
    </row>
    <row r="19" spans="2:6" x14ac:dyDescent="0.2">
      <c r="B19" s="6" t="s">
        <v>29</v>
      </c>
      <c r="C19" s="4">
        <v>1</v>
      </c>
      <c r="D19" s="4">
        <v>1000</v>
      </c>
      <c r="E19" s="4">
        <v>0.5</v>
      </c>
      <c r="F19" s="5">
        <f t="shared" si="0"/>
        <v>500</v>
      </c>
    </row>
    <row r="20" spans="2:6" x14ac:dyDescent="0.2">
      <c r="B20" s="2" t="s">
        <v>0</v>
      </c>
      <c r="C20" s="4">
        <v>1</v>
      </c>
      <c r="D20" s="4">
        <v>40</v>
      </c>
      <c r="E20" s="4">
        <v>8</v>
      </c>
      <c r="F20" s="5">
        <f t="shared" si="0"/>
        <v>320</v>
      </c>
    </row>
    <row r="21" spans="2:6" x14ac:dyDescent="0.2">
      <c r="B21" s="6" t="s">
        <v>16</v>
      </c>
      <c r="C21" s="4">
        <v>1</v>
      </c>
      <c r="D21" s="4">
        <v>10</v>
      </c>
      <c r="E21" s="4">
        <v>24</v>
      </c>
      <c r="F21" s="5">
        <f t="shared" si="0"/>
        <v>240</v>
      </c>
    </row>
    <row r="22" spans="2:6" x14ac:dyDescent="0.2">
      <c r="B22" s="6" t="s">
        <v>17</v>
      </c>
      <c r="C22" s="4">
        <v>1</v>
      </c>
      <c r="D22" s="4">
        <v>2000</v>
      </c>
      <c r="E22" s="4">
        <v>0.25</v>
      </c>
      <c r="F22" s="5">
        <f t="shared" si="0"/>
        <v>500</v>
      </c>
    </row>
    <row r="23" spans="2:6" x14ac:dyDescent="0.2">
      <c r="B23" s="6" t="s">
        <v>18</v>
      </c>
      <c r="C23" s="4">
        <v>1</v>
      </c>
      <c r="D23" s="4">
        <v>50</v>
      </c>
      <c r="E23" s="4">
        <v>5</v>
      </c>
      <c r="F23" s="5">
        <f t="shared" si="0"/>
        <v>250</v>
      </c>
    </row>
    <row r="24" spans="2:6" x14ac:dyDescent="0.2">
      <c r="B24" s="6" t="s">
        <v>5</v>
      </c>
      <c r="C24" s="4">
        <v>1</v>
      </c>
      <c r="D24" s="4">
        <v>500</v>
      </c>
      <c r="E24" s="4">
        <v>0.1</v>
      </c>
      <c r="F24" s="5">
        <f t="shared" si="0"/>
        <v>50</v>
      </c>
    </row>
    <row r="25" spans="2:6" x14ac:dyDescent="0.2">
      <c r="B25" s="6" t="s">
        <v>19</v>
      </c>
      <c r="C25" s="4">
        <v>1</v>
      </c>
      <c r="D25" s="4">
        <v>500</v>
      </c>
      <c r="E25" s="4">
        <v>1</v>
      </c>
      <c r="F25" s="5">
        <f t="shared" si="0"/>
        <v>500</v>
      </c>
    </row>
    <row r="26" spans="2:6" x14ac:dyDescent="0.2">
      <c r="B26" s="6" t="s">
        <v>3</v>
      </c>
      <c r="C26" s="4">
        <v>1</v>
      </c>
      <c r="D26" s="4">
        <v>1400</v>
      </c>
      <c r="E26" s="4">
        <v>0.2</v>
      </c>
      <c r="F26" s="5">
        <f t="shared" si="0"/>
        <v>280</v>
      </c>
    </row>
    <row r="27" spans="2:6" ht="13.5" thickBot="1" x14ac:dyDescent="0.25">
      <c r="B27" s="28" t="s">
        <v>37</v>
      </c>
      <c r="C27" s="27">
        <v>1</v>
      </c>
      <c r="D27" s="27">
        <v>1000</v>
      </c>
      <c r="E27" s="27">
        <v>0.5</v>
      </c>
      <c r="F27" s="27">
        <f t="shared" si="0"/>
        <v>500</v>
      </c>
    </row>
    <row r="28" spans="2:6" ht="13.5" thickBot="1" x14ac:dyDescent="0.25">
      <c r="B28" s="26"/>
      <c r="C28" s="27"/>
      <c r="D28" s="27"/>
      <c r="E28" s="27"/>
      <c r="F28" s="27"/>
    </row>
    <row r="29" spans="2:6" ht="13.5" thickBot="1" x14ac:dyDescent="0.25">
      <c r="B29" s="26"/>
      <c r="C29" s="27"/>
      <c r="D29" s="27"/>
      <c r="E29" s="27"/>
      <c r="F29" s="27"/>
    </row>
    <row r="30" spans="2:6" x14ac:dyDescent="0.2">
      <c r="B30" s="6"/>
      <c r="C30" s="4"/>
      <c r="D30" s="4"/>
      <c r="E30" s="4"/>
      <c r="F30" s="5"/>
    </row>
    <row r="31" spans="2:6" ht="13.5" thickBot="1" x14ac:dyDescent="0.25">
      <c r="B31" s="20" t="s">
        <v>20</v>
      </c>
      <c r="C31" s="21"/>
      <c r="D31" s="21"/>
      <c r="E31" s="21"/>
      <c r="F31" s="22">
        <f>SUM(F7:F30)</f>
        <v>8146</v>
      </c>
    </row>
    <row r="32" spans="2:6" ht="13.5" thickBot="1" x14ac:dyDescent="0.25">
      <c r="B32" s="15"/>
    </row>
    <row r="33" spans="2:6" ht="25.5" x14ac:dyDescent="0.2">
      <c r="B33" s="25" t="s">
        <v>35</v>
      </c>
    </row>
    <row r="34" spans="2:6" x14ac:dyDescent="0.2">
      <c r="B34" s="23" t="s">
        <v>33</v>
      </c>
    </row>
    <row r="35" spans="2:6" ht="13.5" thickBot="1" x14ac:dyDescent="0.25">
      <c r="B35" s="24" t="s">
        <v>34</v>
      </c>
    </row>
    <row r="36" spans="2:6" x14ac:dyDescent="0.2">
      <c r="B36" s="15"/>
    </row>
    <row r="37" spans="2:6" ht="13.5" thickBot="1" x14ac:dyDescent="0.25">
      <c r="B37" s="1" t="s">
        <v>25</v>
      </c>
    </row>
    <row r="38" spans="2:6" ht="63.75" x14ac:dyDescent="0.2">
      <c r="B38" s="16" t="s">
        <v>32</v>
      </c>
      <c r="C38" s="17" t="s">
        <v>22</v>
      </c>
      <c r="D38" s="17" t="s">
        <v>23</v>
      </c>
      <c r="E38" s="18" t="s">
        <v>24</v>
      </c>
      <c r="F38" s="19" t="s">
        <v>31</v>
      </c>
    </row>
    <row r="39" spans="2:6" ht="13.5" thickBot="1" x14ac:dyDescent="0.25">
      <c r="B39" s="10">
        <v>1100</v>
      </c>
      <c r="C39" s="11">
        <v>48</v>
      </c>
      <c r="D39" s="11">
        <f>C39*B39</f>
        <v>52800</v>
      </c>
      <c r="E39" s="11">
        <f>D39*0.2</f>
        <v>10560</v>
      </c>
      <c r="F39" s="12">
        <f>E39*0.9</f>
        <v>9504</v>
      </c>
    </row>
    <row r="40" spans="2:6" ht="13.5" thickBot="1" x14ac:dyDescent="0.25"/>
    <row r="41" spans="2:6" ht="13.5" thickBot="1" x14ac:dyDescent="0.25">
      <c r="B41" s="33" t="s">
        <v>36</v>
      </c>
      <c r="C41" s="34"/>
      <c r="D41" s="34"/>
      <c r="E41" s="34"/>
      <c r="F41" s="35"/>
    </row>
  </sheetData>
  <sheetProtection selectLockedCells="1" selectUnlockedCells="1"/>
  <mergeCells count="4">
    <mergeCell ref="B1:G2"/>
    <mergeCell ref="B3:G3"/>
    <mergeCell ref="C5:E5"/>
    <mergeCell ref="B41:F41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KWH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Payne</dc:creator>
  <cp:lastModifiedBy>martin Payne</cp:lastModifiedBy>
  <cp:revision>0</cp:revision>
  <cp:lastPrinted>2018-01-20T23:58:11Z</cp:lastPrinted>
  <dcterms:created xsi:type="dcterms:W3CDTF">2004-11-21T11:09:33Z</dcterms:created>
  <dcterms:modified xsi:type="dcterms:W3CDTF">2024-04-22T11:31:30Z</dcterms:modified>
</cp:coreProperties>
</file>